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Users\User\Desktop\Server\PROJETOS\CLIENTE\Município de Paim Filho\2 Projetos do cliente\PE Rede de água Santo Antonio 2025\6 Projetos\"/>
    </mc:Choice>
  </mc:AlternateContent>
  <xr:revisionPtr revIDLastSave="0" documentId="13_ncr:1_{C602672F-1620-416E-8687-934C445B8938}" xr6:coauthVersionLast="47" xr6:coauthVersionMax="47" xr10:uidLastSave="{00000000-0000-0000-0000-000000000000}"/>
  <bookViews>
    <workbookView xWindow="-120" yWindow="-120" windowWidth="29040" windowHeight="15840" xr2:uid="{E2042C7F-45D4-44DF-B843-09DE6F993710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K12" i="1"/>
  <c r="F12" i="1"/>
  <c r="H12" i="1"/>
  <c r="M11" i="1" l="1"/>
  <c r="K11" i="1"/>
  <c r="K10" i="1"/>
  <c r="H10" i="1"/>
  <c r="F10" i="1"/>
  <c r="F11" i="1"/>
  <c r="H11" i="1"/>
  <c r="D13" i="1"/>
  <c r="K13" i="1" l="1"/>
  <c r="J13" i="1" s="1"/>
  <c r="L13" i="1" s="1"/>
  <c r="M13" i="1"/>
  <c r="F13" i="1"/>
  <c r="H13" i="1"/>
  <c r="E13" i="1" l="1"/>
  <c r="G13" i="1" s="1"/>
</calcChain>
</file>

<file path=xl/sharedStrings.xml><?xml version="1.0" encoding="utf-8"?>
<sst xmlns="http://schemas.openxmlformats.org/spreadsheetml/2006/main" count="27" uniqueCount="20">
  <si>
    <t>Obra:</t>
  </si>
  <si>
    <t>Local:</t>
  </si>
  <si>
    <t>Proprietário</t>
  </si>
  <si>
    <t>Item</t>
  </si>
  <si>
    <t>Descrição</t>
  </si>
  <si>
    <t>%</t>
  </si>
  <si>
    <t>R$</t>
  </si>
  <si>
    <t>Serviços preliminares</t>
  </si>
  <si>
    <t>Valor total (R$) sem BDI</t>
  </si>
  <si>
    <t>Valor total (R$) com BDI</t>
  </si>
  <si>
    <t>Interior, Comunidade Santo Antônio, Paim Filho - RS</t>
  </si>
  <si>
    <t>Rede adutora de água</t>
  </si>
  <si>
    <t>Prefeitura Municipal de Paim Filho - RS</t>
  </si>
  <si>
    <t xml:space="preserve">                  CRONOGRAMA FÍSICO-FINANCEIRO</t>
  </si>
  <si>
    <t>Poço artesiano e rede adutora</t>
  </si>
  <si>
    <t>Sistema de tratamento de água</t>
  </si>
  <si>
    <t>Mês</t>
  </si>
  <si>
    <t xml:space="preserve">                  João Vitor Mazutti - Responsável técnico</t>
  </si>
  <si>
    <t xml:space="preserve">                   Engenheiro Ambiental CREA RS208060</t>
  </si>
  <si>
    <t xml:space="preserve">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</si>
</sst>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/>
    <xf numFmtId="2" fontId="5" fillId="2" borderId="10" xfId="1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58617</xdr:colOff>
      <xdr:row>1</xdr:row>
      <xdr:rowOff>14655</xdr:rowOff>
    </xdr:from>
    <xdr:to>
      <xdr:col>12</xdr:col>
      <xdr:colOff>901212</xdr:colOff>
      <xdr:row>4</xdr:row>
      <xdr:rowOff>51964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606604-FF65-44A7-955B-F223E63C6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22" b="23423"/>
        <a:stretch/>
      </xdr:blipFill>
      <xdr:spPr>
        <a:xfrm>
          <a:off x="10243040" y="212482"/>
          <a:ext cx="1348153" cy="674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5D5C-4685-4350-8CFF-39068FF06BDD}">
  <sheetPr>
    <pageSetUpPr fitToPage="1"/>
  </sheetPr>
  <dimension ref="B1:M20"/>
  <sheetViews>
    <sheetView tabSelected="1" zoomScale="130" zoomScaleNormal="130" workbookViewId="0">
      <selection activeCell="J20" sqref="J20"/>
    </sheetView>
  </sheetViews>
  <sheetFormatPr defaultRowHeight="15" x14ac:dyDescent="0.25"/>
  <cols>
    <col min="1" max="1" width="3.28515625" customWidth="1"/>
    <col min="2" max="2" width="13.28515625" bestFit="1" customWidth="1"/>
    <col min="3" max="3" width="40.140625" customWidth="1"/>
    <col min="4" max="4" width="16.140625" bestFit="1" customWidth="1"/>
    <col min="5" max="5" width="7.42578125" bestFit="1" customWidth="1"/>
    <col min="6" max="6" width="13.7109375" bestFit="1" customWidth="1"/>
    <col min="7" max="7" width="7.5703125" bestFit="1" customWidth="1"/>
    <col min="8" max="8" width="13.7109375" bestFit="1" customWidth="1"/>
    <col min="9" max="9" width="16.140625" bestFit="1" customWidth="1"/>
    <col min="10" max="10" width="7.42578125" bestFit="1" customWidth="1"/>
    <col min="11" max="11" width="13.7109375" bestFit="1" customWidth="1"/>
    <col min="12" max="12" width="7.5703125" bestFit="1" customWidth="1"/>
    <col min="13" max="13" width="13.7109375" bestFit="1" customWidth="1"/>
  </cols>
  <sheetData>
    <row r="1" spans="2:13" ht="15.75" thickBot="1" x14ac:dyDescent="0.3"/>
    <row r="2" spans="2:13" ht="18.75" x14ac:dyDescent="0.25">
      <c r="B2" s="44" t="s">
        <v>13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26"/>
    </row>
    <row r="3" spans="2:13" ht="15.75" x14ac:dyDescent="0.25">
      <c r="B3" s="2" t="s">
        <v>0</v>
      </c>
      <c r="C3" s="30" t="s">
        <v>11</v>
      </c>
      <c r="D3" s="31"/>
      <c r="E3" s="31"/>
      <c r="F3" s="31"/>
      <c r="G3" s="31"/>
      <c r="H3" s="31"/>
      <c r="I3" s="31"/>
      <c r="J3" s="31"/>
      <c r="K3" s="31"/>
      <c r="L3" s="31"/>
      <c r="M3" s="25"/>
    </row>
    <row r="4" spans="2:13" ht="15.75" customHeight="1" x14ac:dyDescent="0.25">
      <c r="B4" s="2" t="s">
        <v>1</v>
      </c>
      <c r="C4" s="30" t="s">
        <v>10</v>
      </c>
      <c r="D4" s="31"/>
      <c r="E4" s="31"/>
      <c r="F4" s="31"/>
      <c r="G4" s="31"/>
      <c r="H4" s="31"/>
      <c r="I4" s="31"/>
      <c r="J4" s="31"/>
      <c r="K4" s="31"/>
      <c r="L4" s="32"/>
      <c r="M4" s="24"/>
    </row>
    <row r="5" spans="2:13" ht="15" customHeight="1" x14ac:dyDescent="0.25">
      <c r="B5" s="2" t="s">
        <v>2</v>
      </c>
      <c r="C5" s="30" t="s">
        <v>12</v>
      </c>
      <c r="D5" s="31"/>
      <c r="E5" s="31"/>
      <c r="F5" s="31"/>
      <c r="G5" s="31"/>
      <c r="H5" s="31"/>
      <c r="I5" s="31"/>
      <c r="J5" s="31"/>
      <c r="K5" s="31"/>
      <c r="L5" s="32"/>
      <c r="M5" s="24"/>
    </row>
    <row r="6" spans="2:13" ht="15" customHeight="1" thickBot="1" x14ac:dyDescent="0.3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2:13" ht="15" customHeight="1" x14ac:dyDescent="0.25">
      <c r="B7" s="33" t="s">
        <v>3</v>
      </c>
      <c r="C7" s="35" t="s">
        <v>4</v>
      </c>
      <c r="D7" s="33" t="s">
        <v>8</v>
      </c>
      <c r="E7" s="37" t="s">
        <v>16</v>
      </c>
      <c r="F7" s="37"/>
      <c r="G7" s="37"/>
      <c r="H7" s="38"/>
      <c r="I7" s="33" t="s">
        <v>9</v>
      </c>
      <c r="J7" s="37" t="s">
        <v>16</v>
      </c>
      <c r="K7" s="37"/>
      <c r="L7" s="37"/>
      <c r="M7" s="38"/>
    </row>
    <row r="8" spans="2:13" ht="15" customHeight="1" x14ac:dyDescent="0.25">
      <c r="B8" s="34"/>
      <c r="C8" s="36"/>
      <c r="D8" s="34"/>
      <c r="E8" s="39">
        <v>1</v>
      </c>
      <c r="F8" s="39"/>
      <c r="G8" s="39">
        <v>2</v>
      </c>
      <c r="H8" s="40"/>
      <c r="I8" s="34"/>
      <c r="J8" s="39">
        <v>1</v>
      </c>
      <c r="K8" s="39"/>
      <c r="L8" s="39">
        <v>2</v>
      </c>
      <c r="M8" s="40"/>
    </row>
    <row r="9" spans="2:13" ht="15.75" x14ac:dyDescent="0.25">
      <c r="B9" s="34"/>
      <c r="C9" s="36"/>
      <c r="D9" s="34"/>
      <c r="E9" s="3" t="s">
        <v>5</v>
      </c>
      <c r="F9" s="3" t="s">
        <v>6</v>
      </c>
      <c r="G9" s="3" t="s">
        <v>5</v>
      </c>
      <c r="H9" s="4" t="s">
        <v>6</v>
      </c>
      <c r="I9" s="34"/>
      <c r="J9" s="3" t="s">
        <v>5</v>
      </c>
      <c r="K9" s="3" t="s">
        <v>6</v>
      </c>
      <c r="L9" s="3" t="s">
        <v>5</v>
      </c>
      <c r="M9" s="4" t="s">
        <v>6</v>
      </c>
    </row>
    <row r="10" spans="2:13" ht="15.75" x14ac:dyDescent="0.25">
      <c r="B10" s="5">
        <v>1</v>
      </c>
      <c r="C10" s="6" t="s">
        <v>7</v>
      </c>
      <c r="D10" s="7">
        <v>1327.41</v>
      </c>
      <c r="E10" s="8">
        <v>100</v>
      </c>
      <c r="F10" s="9">
        <f>(D10*1)</f>
        <v>1327.41</v>
      </c>
      <c r="G10" s="9">
        <v>0</v>
      </c>
      <c r="H10" s="10">
        <f>(D10*0)</f>
        <v>0</v>
      </c>
      <c r="I10" s="11">
        <v>1598.33</v>
      </c>
      <c r="J10" s="8">
        <v>100</v>
      </c>
      <c r="K10" s="9">
        <f>(I10*1)</f>
        <v>1598.33</v>
      </c>
      <c r="L10" s="9">
        <v>0</v>
      </c>
      <c r="M10" s="10">
        <v>0</v>
      </c>
    </row>
    <row r="11" spans="2:13" ht="15.75" x14ac:dyDescent="0.25">
      <c r="B11" s="5">
        <v>2</v>
      </c>
      <c r="C11" s="6" t="s">
        <v>14</v>
      </c>
      <c r="D11" s="7">
        <v>27304.45</v>
      </c>
      <c r="E11" s="8">
        <v>75</v>
      </c>
      <c r="F11" s="9">
        <f>(D11*0.75)</f>
        <v>20478.337500000001</v>
      </c>
      <c r="G11" s="9">
        <v>25</v>
      </c>
      <c r="H11" s="10">
        <f>(D11*0.25)</f>
        <v>6826.1125000000002</v>
      </c>
      <c r="I11" s="11">
        <v>32877.279999999999</v>
      </c>
      <c r="J11" s="8">
        <v>75</v>
      </c>
      <c r="K11" s="9">
        <f>(I11*0.75)</f>
        <v>24657.96</v>
      </c>
      <c r="L11" s="9">
        <v>25</v>
      </c>
      <c r="M11" s="10">
        <f>(I11*0.25)</f>
        <v>8219.32</v>
      </c>
    </row>
    <row r="12" spans="2:13" ht="16.5" thickBot="1" x14ac:dyDescent="0.3">
      <c r="B12" s="12">
        <v>4</v>
      </c>
      <c r="C12" s="13" t="s">
        <v>15</v>
      </c>
      <c r="D12" s="14">
        <v>2800</v>
      </c>
      <c r="E12" s="21">
        <v>0</v>
      </c>
      <c r="F12" s="15">
        <f>(D12*0)</f>
        <v>0</v>
      </c>
      <c r="G12" s="22">
        <v>100</v>
      </c>
      <c r="H12" s="16">
        <f>(D12*1)</f>
        <v>2800</v>
      </c>
      <c r="I12" s="23">
        <v>3371.48</v>
      </c>
      <c r="J12" s="21">
        <v>0</v>
      </c>
      <c r="K12" s="15">
        <f>(I12*0)</f>
        <v>0</v>
      </c>
      <c r="L12" s="22">
        <v>100</v>
      </c>
      <c r="M12" s="16">
        <f>(I12*1)</f>
        <v>3371.48</v>
      </c>
    </row>
    <row r="13" spans="2:13" ht="15.75" x14ac:dyDescent="0.25">
      <c r="B13" s="17"/>
      <c r="C13" s="17"/>
      <c r="D13" s="18">
        <f>SUM(D10:D12)</f>
        <v>31431.86</v>
      </c>
      <c r="E13" s="19">
        <f>((F13*100)/D13)</f>
        <v>69.37466475098833</v>
      </c>
      <c r="F13" s="18">
        <f>SUM(F10:F12)</f>
        <v>21805.747500000001</v>
      </c>
      <c r="G13" s="19">
        <f>(100-E13)</f>
        <v>30.62533524901167</v>
      </c>
      <c r="H13" s="18">
        <f>SUM(H10:H12)</f>
        <v>9626.1124999999993</v>
      </c>
      <c r="I13" s="18">
        <v>37847.1</v>
      </c>
      <c r="J13" s="19">
        <f>((K13*100)/I13)</f>
        <v>69.374641650218905</v>
      </c>
      <c r="K13" s="20">
        <f>SUM(K10:K12)</f>
        <v>26256.29</v>
      </c>
      <c r="L13" s="19">
        <f>(100-J13)</f>
        <v>30.625358349781095</v>
      </c>
      <c r="M13" s="18">
        <f>SUM(M10:M12)</f>
        <v>11590.8</v>
      </c>
    </row>
    <row r="14" spans="2:13" ht="9" customHeight="1" x14ac:dyDescent="0.25"/>
    <row r="15" spans="2:13" ht="0.75" customHeight="1" x14ac:dyDescent="0.25"/>
    <row r="16" spans="2:13" ht="6" customHeight="1" x14ac:dyDescent="0.25">
      <c r="C16" s="1"/>
      <c r="D16" s="1"/>
      <c r="E16" s="1"/>
      <c r="F16" s="1"/>
      <c r="G16" s="1"/>
    </row>
    <row r="17" spans="4:4" ht="24" customHeight="1" x14ac:dyDescent="0.25"/>
    <row r="18" spans="4:4" ht="12" customHeight="1" x14ac:dyDescent="0.25">
      <c r="D18" s="29" t="s">
        <v>19</v>
      </c>
    </row>
    <row r="19" spans="4:4" ht="17.25" customHeight="1" x14ac:dyDescent="0.25">
      <c r="D19" s="27" t="s">
        <v>17</v>
      </c>
    </row>
    <row r="20" spans="4:4" ht="17.25" customHeight="1" x14ac:dyDescent="0.25">
      <c r="D20" s="28" t="s">
        <v>18</v>
      </c>
    </row>
  </sheetData>
  <mergeCells count="15">
    <mergeCell ref="B2:L2"/>
    <mergeCell ref="J7:M7"/>
    <mergeCell ref="J8:K8"/>
    <mergeCell ref="L8:M8"/>
    <mergeCell ref="I7:I9"/>
    <mergeCell ref="C5:L5"/>
    <mergeCell ref="C4:L4"/>
    <mergeCell ref="C3:L3"/>
    <mergeCell ref="B7:B9"/>
    <mergeCell ref="C7:C9"/>
    <mergeCell ref="D7:D9"/>
    <mergeCell ref="E7:H7"/>
    <mergeCell ref="E8:F8"/>
    <mergeCell ref="G8:H8"/>
    <mergeCell ref="B6:M6"/>
  </mergeCells>
  <pageMargins left="0.23622047244094488" right="0.23622047244094488" top="0.74803149606299213" bottom="0" header="0.31496062992125984" footer="0.31496062992125984"/>
  <pageSetup paperSize="9" scale="82" orientation="landscape" r:id="rId1"/>
  <ignoredErrors>
    <ignoredError sqref="G13 E13 F11 H11 J13 L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topografia@gmail.com</dc:creator>
  <cp:lastModifiedBy>Maxxim Civil</cp:lastModifiedBy>
  <cp:lastPrinted>2025-12-09T14:14:54Z</cp:lastPrinted>
  <dcterms:created xsi:type="dcterms:W3CDTF">2024-03-06T14:07:18Z</dcterms:created>
  <dcterms:modified xsi:type="dcterms:W3CDTF">2025-12-09T21:01:10Z</dcterms:modified>
</cp:coreProperties>
</file>